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06" i="1"/>
  <c r="A406"/>
  <c r="L405"/>
  <c r="J405"/>
  <c r="I405"/>
  <c r="H405"/>
  <c r="G405"/>
  <c r="F405"/>
  <c r="B396"/>
  <c r="A396"/>
  <c r="L395"/>
  <c r="L406" s="1"/>
  <c r="J395"/>
  <c r="J406" s="1"/>
  <c r="I395"/>
  <c r="I406" s="1"/>
  <c r="H395"/>
  <c r="H406" s="1"/>
  <c r="G395"/>
  <c r="G406" s="1"/>
  <c r="F395"/>
  <c r="B386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35"/>
  <c r="L346" s="1"/>
  <c r="J335"/>
  <c r="J346" s="1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15"/>
  <c r="L326" s="1"/>
  <c r="J315"/>
  <c r="J326" s="1"/>
  <c r="I315"/>
  <c r="I326" s="1"/>
  <c r="H315"/>
  <c r="H326" s="1"/>
  <c r="G315"/>
  <c r="F315"/>
  <c r="F326" s="1"/>
  <c r="B306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F306" s="1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G326" l="1"/>
  <c r="I306"/>
  <c r="F4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407" s="1"/>
  <c r="J15"/>
  <c r="J26" s="1"/>
  <c r="J407" s="1"/>
  <c r="I15"/>
  <c r="I26" s="1"/>
  <c r="I407" s="1"/>
  <c r="H15"/>
  <c r="H26" s="1"/>
  <c r="H407" s="1"/>
  <c r="G15"/>
  <c r="G26" s="1"/>
  <c r="G407" s="1"/>
  <c r="F15"/>
  <c r="F26" s="1"/>
  <c r="F407" l="1"/>
</calcChain>
</file>

<file path=xl/sharedStrings.xml><?xml version="1.0" encoding="utf-8"?>
<sst xmlns="http://schemas.openxmlformats.org/spreadsheetml/2006/main" count="411" uniqueCount="72">
  <si>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</si>
  <si>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</si>
  <si>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</si>
  <si>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</si>
  <si>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</si>
  <si>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</si>
  <si>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</si>
  <si>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</si>
  <si>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</si>
  <si>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</si>
  <si>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</si>
  <si>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</si>
  <si>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</si>
  <si>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</si>
  <si>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</si>
  <si>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</si>
  <si>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</si>
  <si>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</si>
  <si>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</si>
  <si>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</si>
  <si>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</si>
  <si>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</si>
  <si>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</si>
  <si>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</si>
  <si>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</si>
  <si>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</si>
  <si>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</si>
  <si>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</si>
  <si>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</si>
  <si>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</si>
  <si>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</si>
  <si>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</si>
  <si>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</si>
  <si>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</si>
  <si>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</si>
  <si>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</si>
  <si>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</si>
  <si>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</si>
  <si>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</si>
  <si>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</si>
  <si>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Рыбалко</t>
  </si>
  <si>
    <t>макароны отварные с маслом</t>
  </si>
  <si>
    <t>фрикадельки</t>
  </si>
  <si>
    <t>пром</t>
  </si>
  <si>
    <t>пшеничный</t>
  </si>
  <si>
    <t>сок</t>
  </si>
  <si>
    <t>сыр</t>
  </si>
  <si>
    <t>овощи свежие</t>
  </si>
  <si>
    <t>каша пшённая молочная с маслом</t>
  </si>
  <si>
    <t>чай с сахаром и лимоном</t>
  </si>
  <si>
    <t>масло сливочное порционно</t>
  </si>
  <si>
    <t>картофель тушеный с мясом</t>
  </si>
  <si>
    <t>гречка с маслом</t>
  </si>
  <si>
    <t>гуляш из мяса птицы</t>
  </si>
  <si>
    <t>закуски</t>
  </si>
  <si>
    <t>компот из сухофруктов</t>
  </si>
  <si>
    <t>какао с молоком</t>
  </si>
  <si>
    <t>яблоко</t>
  </si>
  <si>
    <t>плов из мяса птицы</t>
  </si>
  <si>
    <t>сыр порционно</t>
  </si>
  <si>
    <t>огурец соленый</t>
  </si>
  <si>
    <t>котлета</t>
  </si>
  <si>
    <t>каша молочная рисовая</t>
  </si>
  <si>
    <t>68.9</t>
  </si>
  <si>
    <t>калач творожный</t>
  </si>
  <si>
    <t>гуляш из говядины</t>
  </si>
  <si>
    <t>овощи</t>
  </si>
  <si>
    <t>свежие</t>
  </si>
  <si>
    <t>картофель тушеный с мясом птицы</t>
  </si>
  <si>
    <t>масло  сливочное порционно</t>
  </si>
  <si>
    <t>груша</t>
  </si>
  <si>
    <t>огурец консервированный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</si>
</sst>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5.52</v>
      </c>
      <c r="H6" s="40">
        <v>4.5199999999999996</v>
      </c>
      <c r="I6" s="40">
        <v>26.45</v>
      </c>
      <c r="J6" s="40">
        <v>168.45</v>
      </c>
      <c r="K6" s="41">
        <v>12</v>
      </c>
      <c r="L6" s="40">
        <v>12.73</v>
      </c>
    </row>
    <row r="7" spans="1:12" ht="14.4">
      <c r="A7" s="23"/>
      <c r="B7" s="15"/>
      <c r="C7" s="11"/>
      <c r="D7" s="6"/>
      <c r="E7" s="42" t="s">
        <v>42</v>
      </c>
      <c r="F7" s="43">
        <v>100</v>
      </c>
      <c r="G7" s="43">
        <v>16</v>
      </c>
      <c r="H7" s="43">
        <v>14.5</v>
      </c>
      <c r="I7" s="43">
        <v>33.17</v>
      </c>
      <c r="J7" s="43">
        <v>115</v>
      </c>
      <c r="K7" s="44" t="s">
        <v>43</v>
      </c>
      <c r="L7" s="43">
        <v>19.649999999999999</v>
      </c>
    </row>
    <row r="8" spans="1:12" ht="14.4">
      <c r="A8" s="23"/>
      <c r="B8" s="15"/>
      <c r="C8" s="11"/>
      <c r="D8" s="7" t="s">
        <v>30</v>
      </c>
      <c r="E8" s="42" t="s">
        <v>45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>
        <v>18</v>
      </c>
      <c r="L8" s="43">
        <v>15.17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</v>
      </c>
      <c r="H9" s="43">
        <v>0.6</v>
      </c>
      <c r="I9" s="43">
        <v>12.54</v>
      </c>
      <c r="J9" s="43">
        <v>62.28</v>
      </c>
      <c r="K9" s="44">
        <v>17</v>
      </c>
      <c r="L9" s="43">
        <v>0.95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 t="s">
        <v>46</v>
      </c>
      <c r="E11" s="42" t="s">
        <v>46</v>
      </c>
      <c r="F11" s="43">
        <v>15</v>
      </c>
      <c r="G11" s="43">
        <v>3.51</v>
      </c>
      <c r="H11" s="43">
        <v>4.5</v>
      </c>
      <c r="I11" s="43">
        <v>0</v>
      </c>
      <c r="J11" s="43">
        <v>54.5</v>
      </c>
      <c r="K11" s="44">
        <v>1</v>
      </c>
      <c r="L11" s="43">
        <v>10.5</v>
      </c>
    </row>
    <row r="12" spans="1:12" ht="14.4">
      <c r="A12" s="23"/>
      <c r="B12" s="15"/>
      <c r="C12" s="11"/>
      <c r="D12" s="6" t="s">
        <v>26</v>
      </c>
      <c r="E12" s="42" t="s">
        <v>47</v>
      </c>
      <c r="F12" s="43">
        <v>100</v>
      </c>
      <c r="G12" s="43">
        <v>0.5</v>
      </c>
      <c r="H12" s="43">
        <v>0</v>
      </c>
      <c r="I12" s="43">
        <v>1.8</v>
      </c>
      <c r="J12" s="43">
        <v>9.1</v>
      </c>
      <c r="K12" s="44">
        <v>3</v>
      </c>
      <c r="L12" s="43">
        <v>12</v>
      </c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595</v>
      </c>
      <c r="G15" s="19">
        <f t="shared" ref="G15:J15" si="0">SUM(G6:G14)</f>
        <v>28.33</v>
      </c>
      <c r="H15" s="19">
        <f t="shared" si="0"/>
        <v>24.32</v>
      </c>
      <c r="I15" s="19">
        <f t="shared" si="0"/>
        <v>94.160000000000011</v>
      </c>
      <c r="J15" s="19">
        <f t="shared" si="0"/>
        <v>501.33000000000004</v>
      </c>
      <c r="K15" s="25"/>
      <c r="L15" s="19">
        <f t="shared" ref="L15" si="1">SUM(L6:L14)</f>
        <v>71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595</v>
      </c>
      <c r="G26" s="32">
        <f t="shared" ref="G26:J26" si="4">G15+G25</f>
        <v>28.33</v>
      </c>
      <c r="H26" s="32">
        <f t="shared" si="4"/>
        <v>24.32</v>
      </c>
      <c r="I26" s="32">
        <f t="shared" si="4"/>
        <v>94.160000000000011</v>
      </c>
      <c r="J26" s="32">
        <f t="shared" si="4"/>
        <v>501.33000000000004</v>
      </c>
      <c r="K26" s="32"/>
      <c r="L26" s="32">
        <f t="shared" ref="L26" si="5">L15+L25</f>
        <v>71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39" t="s">
        <v>48</v>
      </c>
      <c r="F27" s="40">
        <v>200</v>
      </c>
      <c r="G27" s="40">
        <v>8.4</v>
      </c>
      <c r="H27" s="40">
        <v>11.5</v>
      </c>
      <c r="I27" s="40">
        <v>38.799999999999997</v>
      </c>
      <c r="J27" s="40">
        <v>292.10000000000002</v>
      </c>
      <c r="K27" s="41">
        <v>6</v>
      </c>
      <c r="L27" s="40">
        <v>43.75</v>
      </c>
    </row>
    <row r="28" spans="1:12" ht="14.4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0.3</v>
      </c>
      <c r="H29" s="43">
        <v>0</v>
      </c>
      <c r="I29" s="43">
        <v>6.7</v>
      </c>
      <c r="J29" s="43">
        <v>27.6</v>
      </c>
      <c r="K29" s="44">
        <v>21</v>
      </c>
      <c r="L29" s="43">
        <v>18</v>
      </c>
    </row>
    <row r="30" spans="1:12" ht="14.4">
      <c r="A30" s="14"/>
      <c r="B30" s="15"/>
      <c r="C30" s="11"/>
      <c r="D30" s="7" t="s">
        <v>23</v>
      </c>
      <c r="E30" s="42" t="s">
        <v>44</v>
      </c>
      <c r="F30" s="43">
        <v>30</v>
      </c>
      <c r="G30" s="43">
        <v>1.8</v>
      </c>
      <c r="H30" s="43">
        <v>0.6</v>
      </c>
      <c r="I30" s="43">
        <v>12.54</v>
      </c>
      <c r="J30" s="43">
        <v>64.28</v>
      </c>
      <c r="K30" s="44">
        <v>17</v>
      </c>
      <c r="L30" s="43">
        <v>0.95</v>
      </c>
    </row>
    <row r="31" spans="1:12" ht="14.4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 t="s">
        <v>26</v>
      </c>
      <c r="E32" s="42" t="s">
        <v>50</v>
      </c>
      <c r="F32" s="43">
        <v>10</v>
      </c>
      <c r="G32" s="43">
        <v>0.1</v>
      </c>
      <c r="H32" s="43">
        <v>8.3000000000000007</v>
      </c>
      <c r="I32" s="43">
        <v>0.1</v>
      </c>
      <c r="J32" s="43">
        <v>74.900000000000006</v>
      </c>
      <c r="K32" s="44">
        <v>2</v>
      </c>
      <c r="L32" s="43">
        <v>8.3000000000000007</v>
      </c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440</v>
      </c>
      <c r="G35" s="19">
        <f>SUM(G27:G34)</f>
        <v>10.600000000000001</v>
      </c>
      <c r="H35" s="19">
        <f>SUM(H27:H34)</f>
        <v>20.399999999999999</v>
      </c>
      <c r="I35" s="19">
        <f>SUM(I27:I34)</f>
        <v>58.14</v>
      </c>
      <c r="J35" s="19">
        <f>SUM(J27:J34)</f>
        <v>458.88</v>
      </c>
      <c r="K35" s="25"/>
      <c r="L35" s="19">
        <f>SUM(L27:L34)</f>
        <v>71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440</v>
      </c>
      <c r="G46" s="32">
        <f t="shared" ref="G46" si="10">G35+G45</f>
        <v>10.600000000000001</v>
      </c>
      <c r="H46" s="32">
        <f t="shared" ref="H46" si="11">H35+H45</f>
        <v>20.399999999999999</v>
      </c>
      <c r="I46" s="32">
        <f t="shared" ref="I46" si="12">I35+I45</f>
        <v>58.14</v>
      </c>
      <c r="J46" s="32">
        <f t="shared" ref="J46:L46" si="13">J35+J45</f>
        <v>458.88</v>
      </c>
      <c r="K46" s="32"/>
      <c r="L46" s="32">
        <f t="shared" si="13"/>
        <v>71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200</v>
      </c>
      <c r="G47" s="40">
        <v>8.1999999999999993</v>
      </c>
      <c r="H47" s="40">
        <v>6.5</v>
      </c>
      <c r="I47" s="40">
        <v>42.8</v>
      </c>
      <c r="J47" s="40">
        <v>262.5</v>
      </c>
      <c r="K47" s="41">
        <v>8</v>
      </c>
      <c r="L47" s="40">
        <v>18.61</v>
      </c>
    </row>
    <row r="48" spans="1:12" ht="14.4">
      <c r="A48" s="23"/>
      <c r="B48" s="15"/>
      <c r="C48" s="11"/>
      <c r="D48" s="6"/>
      <c r="E48" s="42" t="s">
        <v>53</v>
      </c>
      <c r="F48" s="43">
        <v>100</v>
      </c>
      <c r="G48" s="43">
        <v>19.72</v>
      </c>
      <c r="H48" s="43">
        <v>17.89</v>
      </c>
      <c r="I48" s="43">
        <v>4.76</v>
      </c>
      <c r="J48" s="43">
        <v>168.2</v>
      </c>
      <c r="K48" s="44">
        <v>10</v>
      </c>
      <c r="L48" s="43">
        <v>32.4</v>
      </c>
    </row>
    <row r="49" spans="1:12" ht="14.4">
      <c r="A49" s="23"/>
      <c r="B49" s="15"/>
      <c r="C49" s="11"/>
      <c r="D49" s="7" t="s">
        <v>30</v>
      </c>
      <c r="E49" s="42" t="s">
        <v>55</v>
      </c>
      <c r="F49" s="43">
        <v>200</v>
      </c>
      <c r="G49" s="43">
        <v>4.5999999999999996</v>
      </c>
      <c r="H49" s="43">
        <v>4.3</v>
      </c>
      <c r="I49" s="43">
        <v>12.4</v>
      </c>
      <c r="J49" s="43">
        <v>106.7</v>
      </c>
      <c r="K49" s="44">
        <v>22</v>
      </c>
      <c r="L49" s="43">
        <v>7.04</v>
      </c>
    </row>
    <row r="50" spans="1:12" ht="14.4">
      <c r="A50" s="23"/>
      <c r="B50" s="15"/>
      <c r="C50" s="11"/>
      <c r="D50" s="7" t="s">
        <v>23</v>
      </c>
      <c r="E50" s="42" t="s">
        <v>44</v>
      </c>
      <c r="F50" s="43">
        <v>30</v>
      </c>
      <c r="G50" s="43">
        <v>1.8</v>
      </c>
      <c r="H50" s="43">
        <v>0.6</v>
      </c>
      <c r="I50" s="43">
        <v>12.54</v>
      </c>
      <c r="J50" s="43">
        <v>64.28</v>
      </c>
      <c r="K50" s="44">
        <v>17</v>
      </c>
      <c r="L50" s="43">
        <v>0.95</v>
      </c>
    </row>
    <row r="51" spans="1:12" ht="14.4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3"/>
      <c r="B52" s="15"/>
      <c r="C52" s="11"/>
      <c r="D52" s="6" t="s">
        <v>54</v>
      </c>
      <c r="E52" s="42" t="s">
        <v>47</v>
      </c>
      <c r="F52" s="43">
        <v>100</v>
      </c>
      <c r="G52" s="43">
        <v>3.51</v>
      </c>
      <c r="H52" s="43">
        <v>4.5</v>
      </c>
      <c r="I52" s="43">
        <v>0</v>
      </c>
      <c r="J52" s="43">
        <v>54.5</v>
      </c>
      <c r="K52" s="44">
        <v>150</v>
      </c>
      <c r="L52" s="43">
        <v>12</v>
      </c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630</v>
      </c>
      <c r="G55" s="19">
        <f>SUM(G47:G54)</f>
        <v>37.829999999999991</v>
      </c>
      <c r="H55" s="19">
        <f>SUM(H47:H54)</f>
        <v>33.790000000000006</v>
      </c>
      <c r="I55" s="19">
        <f>SUM(I47:I54)</f>
        <v>72.5</v>
      </c>
      <c r="J55" s="19">
        <f>SUM(J47:J54)</f>
        <v>656.18</v>
      </c>
      <c r="K55" s="25"/>
      <c r="L55" s="19">
        <f>SUM(L47:L54)</f>
        <v>71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630</v>
      </c>
      <c r="G66" s="32">
        <f t="shared" ref="G66" si="18">G55+G65</f>
        <v>37.829999999999991</v>
      </c>
      <c r="H66" s="32">
        <f t="shared" ref="H66" si="19">H55+H65</f>
        <v>33.790000000000006</v>
      </c>
      <c r="I66" s="32">
        <f t="shared" ref="I66" si="20">I55+I65</f>
        <v>72.5</v>
      </c>
      <c r="J66" s="32">
        <f t="shared" ref="J66:L66" si="21">J55+J65</f>
        <v>656.18</v>
      </c>
      <c r="K66" s="32"/>
      <c r="L66" s="32">
        <f t="shared" si="21"/>
        <v>71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200</v>
      </c>
      <c r="G67" s="40">
        <v>9.4499999999999993</v>
      </c>
      <c r="H67" s="40">
        <v>7.35</v>
      </c>
      <c r="I67" s="40">
        <v>14.55</v>
      </c>
      <c r="J67" s="40">
        <v>166.5</v>
      </c>
      <c r="K67" s="41">
        <v>11</v>
      </c>
      <c r="L67" s="40">
        <v>30.79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7" t="s">
        <v>22</v>
      </c>
      <c r="E69" s="42" t="s">
        <v>56</v>
      </c>
      <c r="F69" s="43">
        <v>200</v>
      </c>
      <c r="G69" s="43">
        <v>4.5999999999999996</v>
      </c>
      <c r="H69" s="57">
        <v>44989</v>
      </c>
      <c r="I69" s="43">
        <v>12.4</v>
      </c>
      <c r="J69" s="43">
        <v>106.7</v>
      </c>
      <c r="K69" s="44">
        <v>22</v>
      </c>
      <c r="L69" s="43">
        <v>5.96</v>
      </c>
    </row>
    <row r="70" spans="1:12" ht="14.4">
      <c r="A70" s="23"/>
      <c r="B70" s="15"/>
      <c r="C70" s="11"/>
      <c r="D70" s="7" t="s">
        <v>23</v>
      </c>
      <c r="E70" s="42" t="s">
        <v>44</v>
      </c>
      <c r="F70" s="43">
        <v>30</v>
      </c>
      <c r="G70" s="43">
        <v>1.8</v>
      </c>
      <c r="H70" s="43">
        <v>0.6</v>
      </c>
      <c r="I70" s="43">
        <v>12.54</v>
      </c>
      <c r="J70" s="43">
        <v>64.28</v>
      </c>
      <c r="K70" s="44">
        <v>17</v>
      </c>
      <c r="L70" s="43">
        <v>0.95</v>
      </c>
    </row>
    <row r="71" spans="1:12" ht="14.4">
      <c r="A71" s="23"/>
      <c r="B71" s="15"/>
      <c r="C71" s="11"/>
      <c r="D71" s="7" t="s">
        <v>24</v>
      </c>
      <c r="E71" s="42" t="s">
        <v>57</v>
      </c>
      <c r="F71" s="43">
        <v>150</v>
      </c>
      <c r="G71" s="43">
        <v>0.6</v>
      </c>
      <c r="H71" s="43">
        <v>0.6</v>
      </c>
      <c r="I71" s="43">
        <v>14.7</v>
      </c>
      <c r="J71" s="43">
        <v>70.3</v>
      </c>
      <c r="K71" s="44">
        <v>16</v>
      </c>
      <c r="L71" s="43">
        <v>25</v>
      </c>
    </row>
    <row r="72" spans="1:12" ht="14.4">
      <c r="A72" s="23"/>
      <c r="B72" s="15"/>
      <c r="C72" s="11"/>
      <c r="D72" s="6" t="s">
        <v>26</v>
      </c>
      <c r="E72" s="42" t="s">
        <v>50</v>
      </c>
      <c r="F72" s="43">
        <v>10</v>
      </c>
      <c r="G72" s="43">
        <v>0.1</v>
      </c>
      <c r="H72" s="43">
        <v>8.3000000000000007</v>
      </c>
      <c r="I72" s="43">
        <v>0.1</v>
      </c>
      <c r="J72" s="43">
        <v>74.900000000000006</v>
      </c>
      <c r="K72" s="44">
        <v>2</v>
      </c>
      <c r="L72" s="43">
        <v>8.3000000000000007</v>
      </c>
    </row>
    <row r="73" spans="1:12" ht="14.4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590</v>
      </c>
      <c r="G75" s="19">
        <f t="shared" ref="G75" si="22">SUM(G67:G74)</f>
        <v>16.55</v>
      </c>
      <c r="H75" s="19">
        <f t="shared" ref="H75" si="23">SUM(H67:H74)</f>
        <v>45005.85</v>
      </c>
      <c r="I75" s="19">
        <f t="shared" ref="I75" si="24">SUM(I67:I74)</f>
        <v>54.29</v>
      </c>
      <c r="J75" s="19">
        <f t="shared" ref="J75:L75" si="25">SUM(J67:J74)</f>
        <v>482.68000000000006</v>
      </c>
      <c r="K75" s="25"/>
      <c r="L75" s="19">
        <f t="shared" si="25"/>
        <v>71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590</v>
      </c>
      <c r="G86" s="32">
        <f t="shared" ref="G86" si="30">G75+G85</f>
        <v>16.55</v>
      </c>
      <c r="H86" s="32">
        <f t="shared" ref="H86" si="31">H75+H85</f>
        <v>45005.85</v>
      </c>
      <c r="I86" s="32">
        <f t="shared" ref="I86" si="32">I75+I85</f>
        <v>54.29</v>
      </c>
      <c r="J86" s="32">
        <f t="shared" ref="J86:L86" si="33">J75+J85</f>
        <v>482.68000000000006</v>
      </c>
      <c r="K86" s="32"/>
      <c r="L86" s="32">
        <f t="shared" si="33"/>
        <v>71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39" t="s">
        <v>58</v>
      </c>
      <c r="F87" s="40">
        <v>200</v>
      </c>
      <c r="G87" s="40">
        <v>27.3</v>
      </c>
      <c r="H87" s="40">
        <v>7.9</v>
      </c>
      <c r="I87" s="40">
        <v>34.700000000000003</v>
      </c>
      <c r="J87" s="40">
        <v>318.8</v>
      </c>
      <c r="K87" s="41">
        <v>14</v>
      </c>
      <c r="L87" s="40">
        <v>34.409999999999997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30</v>
      </c>
      <c r="E89" s="42" t="s">
        <v>45</v>
      </c>
      <c r="F89" s="43">
        <v>200</v>
      </c>
      <c r="G89" s="43">
        <v>1</v>
      </c>
      <c r="H89" s="43">
        <v>0.2</v>
      </c>
      <c r="I89" s="43">
        <v>20.2</v>
      </c>
      <c r="J89" s="43">
        <v>92</v>
      </c>
      <c r="K89" s="44">
        <v>18</v>
      </c>
      <c r="L89" s="43">
        <v>17</v>
      </c>
    </row>
    <row r="90" spans="1:12" ht="14.4">
      <c r="A90" s="23"/>
      <c r="B90" s="15"/>
      <c r="C90" s="11"/>
      <c r="D90" s="7" t="s">
        <v>23</v>
      </c>
      <c r="E90" s="42" t="s">
        <v>44</v>
      </c>
      <c r="F90" s="43">
        <v>30</v>
      </c>
      <c r="G90" s="43">
        <v>1.8</v>
      </c>
      <c r="H90" s="43">
        <v>0.6</v>
      </c>
      <c r="I90" s="43">
        <v>12.54</v>
      </c>
      <c r="J90" s="43">
        <v>64.28</v>
      </c>
      <c r="K90" s="44">
        <v>17</v>
      </c>
      <c r="L90" s="43">
        <v>0.95</v>
      </c>
    </row>
    <row r="91" spans="1:12" ht="14.4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6" t="s">
        <v>54</v>
      </c>
      <c r="E92" s="42" t="s">
        <v>59</v>
      </c>
      <c r="F92" s="43">
        <v>15</v>
      </c>
      <c r="G92" s="43">
        <v>3.51</v>
      </c>
      <c r="H92" s="43">
        <v>4.5</v>
      </c>
      <c r="I92" s="43">
        <v>0</v>
      </c>
      <c r="J92" s="43">
        <v>54.5</v>
      </c>
      <c r="K92" s="44">
        <v>1</v>
      </c>
      <c r="L92" s="43">
        <v>10.050000000000001</v>
      </c>
    </row>
    <row r="93" spans="1:12" ht="14.4">
      <c r="A93" s="23"/>
      <c r="B93" s="15"/>
      <c r="C93" s="11"/>
      <c r="D93" s="6"/>
      <c r="E93" s="42" t="s">
        <v>60</v>
      </c>
      <c r="F93" s="43">
        <v>60</v>
      </c>
      <c r="G93" s="43">
        <v>0.24</v>
      </c>
      <c r="H93" s="43">
        <v>0.03</v>
      </c>
      <c r="I93" s="43">
        <v>0.48</v>
      </c>
      <c r="J93" s="43">
        <v>3.6</v>
      </c>
      <c r="K93" s="44">
        <v>15</v>
      </c>
      <c r="L93" s="43">
        <v>8.59</v>
      </c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505</v>
      </c>
      <c r="G95" s="19">
        <f t="shared" ref="G95" si="34">SUM(G87:G94)</f>
        <v>33.85</v>
      </c>
      <c r="H95" s="19">
        <f t="shared" ref="H95" si="35">SUM(H87:H94)</f>
        <v>13.229999999999999</v>
      </c>
      <c r="I95" s="19">
        <f t="shared" ref="I95" si="36">SUM(I87:I94)</f>
        <v>67.92</v>
      </c>
      <c r="J95" s="19">
        <f t="shared" ref="J95:L95" si="37">SUM(J87:J94)</f>
        <v>533.18000000000006</v>
      </c>
      <c r="K95" s="25"/>
      <c r="L95" s="19">
        <f t="shared" si="37"/>
        <v>71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505</v>
      </c>
      <c r="G106" s="32">
        <f t="shared" ref="G106" si="42">G95+G105</f>
        <v>33.85</v>
      </c>
      <c r="H106" s="32">
        <f t="shared" ref="H106" si="43">H95+H105</f>
        <v>13.229999999999999</v>
      </c>
      <c r="I106" s="32">
        <f t="shared" ref="I106" si="44">I95+I105</f>
        <v>67.92</v>
      </c>
      <c r="J106" s="32">
        <f t="shared" ref="J106:L106" si="45">J95+J105</f>
        <v>533.18000000000006</v>
      </c>
      <c r="K106" s="32"/>
      <c r="L106" s="32">
        <f t="shared" si="45"/>
        <v>71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39" t="s">
        <v>41</v>
      </c>
      <c r="F107" s="40">
        <v>150</v>
      </c>
      <c r="G107" s="40">
        <v>5</v>
      </c>
      <c r="H107" s="40">
        <v>5.3</v>
      </c>
      <c r="I107" s="40">
        <v>35</v>
      </c>
      <c r="J107" s="40">
        <v>208</v>
      </c>
      <c r="K107" s="41">
        <v>12</v>
      </c>
      <c r="L107" s="40">
        <v>12.73</v>
      </c>
    </row>
    <row r="108" spans="1:12" ht="14.4">
      <c r="A108" s="23"/>
      <c r="B108" s="15"/>
      <c r="C108" s="11"/>
      <c r="D108" s="6"/>
      <c r="E108" s="42" t="s">
        <v>61</v>
      </c>
      <c r="F108" s="43">
        <v>100</v>
      </c>
      <c r="G108" s="43">
        <v>15.54</v>
      </c>
      <c r="H108" s="43">
        <v>10.119999999999999</v>
      </c>
      <c r="I108" s="43">
        <v>34.590000000000003</v>
      </c>
      <c r="J108" s="43">
        <v>128</v>
      </c>
      <c r="K108" s="44" t="s">
        <v>43</v>
      </c>
      <c r="L108" s="43">
        <v>19.649999999999999</v>
      </c>
    </row>
    <row r="109" spans="1:12" ht="14.4">
      <c r="A109" s="23"/>
      <c r="B109" s="15"/>
      <c r="C109" s="11"/>
      <c r="D109" s="7" t="s">
        <v>30</v>
      </c>
      <c r="E109" s="42" t="s">
        <v>45</v>
      </c>
      <c r="F109" s="43">
        <v>200</v>
      </c>
      <c r="G109" s="43">
        <v>1</v>
      </c>
      <c r="H109" s="43">
        <v>0.2</v>
      </c>
      <c r="I109" s="43">
        <v>20.2</v>
      </c>
      <c r="J109" s="43">
        <v>92</v>
      </c>
      <c r="K109" s="44">
        <v>18</v>
      </c>
      <c r="L109" s="43">
        <v>20</v>
      </c>
    </row>
    <row r="110" spans="1:12" ht="14.4">
      <c r="A110" s="23"/>
      <c r="B110" s="15"/>
      <c r="C110" s="11"/>
      <c r="D110" s="7" t="s">
        <v>23</v>
      </c>
      <c r="E110" s="42" t="s">
        <v>44</v>
      </c>
      <c r="F110" s="43">
        <v>30</v>
      </c>
      <c r="G110" s="43">
        <v>1.8</v>
      </c>
      <c r="H110" s="43">
        <v>0.6</v>
      </c>
      <c r="I110" s="43">
        <v>12.54</v>
      </c>
      <c r="J110" s="43">
        <v>64.28</v>
      </c>
      <c r="K110" s="44">
        <v>17</v>
      </c>
      <c r="L110" s="43">
        <v>0.95</v>
      </c>
    </row>
    <row r="111" spans="1:12" ht="14.4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6" t="s">
        <v>54</v>
      </c>
      <c r="E112" s="42" t="s">
        <v>59</v>
      </c>
      <c r="F112" s="43">
        <v>15</v>
      </c>
      <c r="G112" s="43">
        <v>3.51</v>
      </c>
      <c r="H112" s="43">
        <v>4.5</v>
      </c>
      <c r="I112" s="43">
        <v>0</v>
      </c>
      <c r="J112" s="43">
        <v>54.5</v>
      </c>
      <c r="K112" s="44">
        <v>1</v>
      </c>
      <c r="L112" s="43">
        <v>10.5</v>
      </c>
    </row>
    <row r="113" spans="1:12" ht="14.4">
      <c r="A113" s="23"/>
      <c r="B113" s="15"/>
      <c r="C113" s="11"/>
      <c r="D113" s="6"/>
      <c r="E113" s="42" t="s">
        <v>47</v>
      </c>
      <c r="F113" s="43">
        <v>100</v>
      </c>
      <c r="G113" s="43">
        <v>0.5</v>
      </c>
      <c r="H113" s="43">
        <v>0</v>
      </c>
      <c r="I113" s="43">
        <v>1.8</v>
      </c>
      <c r="J113" s="43">
        <v>9.1</v>
      </c>
      <c r="K113" s="44">
        <v>3</v>
      </c>
      <c r="L113" s="43">
        <v>7.17</v>
      </c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595</v>
      </c>
      <c r="G115" s="19">
        <f t="shared" ref="G115:J115" si="46">SUM(G107:G114)</f>
        <v>27.35</v>
      </c>
      <c r="H115" s="19">
        <f t="shared" si="46"/>
        <v>20.72</v>
      </c>
      <c r="I115" s="19">
        <f t="shared" si="46"/>
        <v>104.13000000000001</v>
      </c>
      <c r="J115" s="19">
        <f t="shared" si="46"/>
        <v>555.88</v>
      </c>
      <c r="K115" s="25"/>
      <c r="L115" s="19">
        <f t="shared" ref="L115" si="47">SUM(L107:L114)</f>
        <v>71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595</v>
      </c>
      <c r="G126" s="32">
        <f t="shared" ref="G126" si="50">G115+G125</f>
        <v>27.35</v>
      </c>
      <c r="H126" s="32">
        <f t="shared" ref="H126" si="51">H115+H125</f>
        <v>20.72</v>
      </c>
      <c r="I126" s="32">
        <f t="shared" ref="I126" si="52">I115+I125</f>
        <v>104.13000000000001</v>
      </c>
      <c r="J126" s="32">
        <f t="shared" ref="J126:L126" si="53">J115+J125</f>
        <v>555.88</v>
      </c>
      <c r="K126" s="32"/>
      <c r="L126" s="32">
        <f t="shared" si="53"/>
        <v>71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200</v>
      </c>
      <c r="G127" s="40">
        <v>7.7</v>
      </c>
      <c r="H127" s="40">
        <v>10</v>
      </c>
      <c r="I127" s="40" t="s">
        <v>63</v>
      </c>
      <c r="J127" s="40">
        <v>308.60000000000002</v>
      </c>
      <c r="K127" s="41">
        <v>5</v>
      </c>
      <c r="L127" s="40">
        <v>33</v>
      </c>
    </row>
    <row r="128" spans="1:12" ht="14.4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22</v>
      </c>
      <c r="E129" s="42" t="s">
        <v>49</v>
      </c>
      <c r="F129" s="43">
        <v>200</v>
      </c>
      <c r="G129" s="43">
        <v>0.3</v>
      </c>
      <c r="H129" s="43">
        <v>0</v>
      </c>
      <c r="I129" s="43">
        <v>6.7</v>
      </c>
      <c r="J129" s="43">
        <v>27.6</v>
      </c>
      <c r="K129" s="44">
        <v>21</v>
      </c>
      <c r="L129" s="43">
        <v>15.75</v>
      </c>
    </row>
    <row r="130" spans="1:12" ht="14.4">
      <c r="A130" s="14"/>
      <c r="B130" s="15"/>
      <c r="C130" s="11"/>
      <c r="D130" s="7" t="s">
        <v>23</v>
      </c>
      <c r="E130" s="42" t="s">
        <v>44</v>
      </c>
      <c r="F130" s="43">
        <v>30</v>
      </c>
      <c r="G130" s="43">
        <v>1.8</v>
      </c>
      <c r="H130" s="43">
        <v>0.6</v>
      </c>
      <c r="I130" s="43">
        <v>12.54</v>
      </c>
      <c r="J130" s="43">
        <v>64.28</v>
      </c>
      <c r="K130" s="44">
        <v>17</v>
      </c>
      <c r="L130" s="43">
        <v>0.95</v>
      </c>
    </row>
    <row r="131" spans="1:12" ht="14.4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6" t="s">
        <v>54</v>
      </c>
      <c r="E132" s="42" t="s">
        <v>50</v>
      </c>
      <c r="F132" s="43">
        <v>10</v>
      </c>
      <c r="G132" s="43">
        <v>0.1</v>
      </c>
      <c r="H132" s="43">
        <v>8.3000000000000007</v>
      </c>
      <c r="I132" s="43">
        <v>0.1</v>
      </c>
      <c r="J132" s="43">
        <v>74.900000000000006</v>
      </c>
      <c r="K132" s="44">
        <v>2</v>
      </c>
      <c r="L132" s="43">
        <v>8.3000000000000007</v>
      </c>
    </row>
    <row r="133" spans="1:12" ht="14.4">
      <c r="A133" s="14"/>
      <c r="B133" s="15"/>
      <c r="C133" s="11"/>
      <c r="D133" s="6"/>
      <c r="E133" s="42" t="s">
        <v>64</v>
      </c>
      <c r="F133" s="43">
        <v>60</v>
      </c>
      <c r="G133" s="43">
        <v>5.44</v>
      </c>
      <c r="H133" s="43">
        <v>6.6</v>
      </c>
      <c r="I133" s="43">
        <v>27.84</v>
      </c>
      <c r="J133" s="43">
        <v>174</v>
      </c>
      <c r="K133" s="44" t="s">
        <v>43</v>
      </c>
      <c r="L133" s="43">
        <v>13</v>
      </c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15.34</v>
      </c>
      <c r="H135" s="19">
        <f t="shared" si="54"/>
        <v>25.5</v>
      </c>
      <c r="I135" s="19">
        <f t="shared" si="54"/>
        <v>47.18</v>
      </c>
      <c r="J135" s="19">
        <f t="shared" si="54"/>
        <v>649.38</v>
      </c>
      <c r="K135" s="25"/>
      <c r="L135" s="19">
        <f t="shared" ref="L135" si="55">SUM(L127:L134)</f>
        <v>71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500</v>
      </c>
      <c r="G146" s="32">
        <f t="shared" ref="G146" si="58">G135+G145</f>
        <v>15.34</v>
      </c>
      <c r="H146" s="32">
        <f t="shared" ref="H146" si="59">H135+H145</f>
        <v>25.5</v>
      </c>
      <c r="I146" s="32">
        <f t="shared" ref="I146" si="60">I135+I145</f>
        <v>47.18</v>
      </c>
      <c r="J146" s="32">
        <f t="shared" ref="J146:L146" si="61">J135+J145</f>
        <v>649.38</v>
      </c>
      <c r="K146" s="32"/>
      <c r="L146" s="32">
        <f t="shared" si="61"/>
        <v>71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39" t="s">
        <v>52</v>
      </c>
      <c r="F147" s="40">
        <v>200</v>
      </c>
      <c r="G147" s="40">
        <v>8.1999999999999993</v>
      </c>
      <c r="H147" s="40">
        <v>6.5</v>
      </c>
      <c r="I147" s="40">
        <v>42.8</v>
      </c>
      <c r="J147" s="40">
        <v>262.5</v>
      </c>
      <c r="K147" s="41">
        <v>8</v>
      </c>
      <c r="L147" s="40">
        <v>18.61</v>
      </c>
    </row>
    <row r="148" spans="1:12" ht="14.4">
      <c r="A148" s="23"/>
      <c r="B148" s="15"/>
      <c r="C148" s="11"/>
      <c r="D148" s="6"/>
      <c r="E148" s="42" t="s">
        <v>65</v>
      </c>
      <c r="F148" s="43">
        <v>90</v>
      </c>
      <c r="G148" s="43">
        <v>13.8</v>
      </c>
      <c r="H148" s="43">
        <v>11.2</v>
      </c>
      <c r="I148" s="43">
        <v>3.3</v>
      </c>
      <c r="J148" s="43">
        <v>169.4</v>
      </c>
      <c r="K148" s="44">
        <v>9</v>
      </c>
      <c r="L148" s="43">
        <v>32.4</v>
      </c>
    </row>
    <row r="149" spans="1:12" ht="14.4">
      <c r="A149" s="23"/>
      <c r="B149" s="15"/>
      <c r="C149" s="11"/>
      <c r="D149" s="7" t="s">
        <v>22</v>
      </c>
      <c r="E149" s="42" t="s">
        <v>55</v>
      </c>
      <c r="F149" s="43">
        <v>200</v>
      </c>
      <c r="G149" s="43">
        <v>0.04</v>
      </c>
      <c r="H149" s="43">
        <v>0</v>
      </c>
      <c r="I149" s="43">
        <v>24.76</v>
      </c>
      <c r="J149" s="43">
        <v>94.2</v>
      </c>
      <c r="K149" s="44">
        <v>23</v>
      </c>
      <c r="L149" s="43">
        <v>7.04</v>
      </c>
    </row>
    <row r="150" spans="1:12" ht="15.75" customHeight="1">
      <c r="A150" s="23"/>
      <c r="B150" s="15"/>
      <c r="C150" s="11"/>
      <c r="D150" s="7" t="s">
        <v>23</v>
      </c>
      <c r="E150" s="42" t="s">
        <v>44</v>
      </c>
      <c r="F150" s="43">
        <v>30</v>
      </c>
      <c r="G150" s="43">
        <v>1.8</v>
      </c>
      <c r="H150" s="43">
        <v>0.6</v>
      </c>
      <c r="I150" s="43">
        <v>12.54</v>
      </c>
      <c r="J150" s="43">
        <v>64.28</v>
      </c>
      <c r="K150" s="44">
        <v>17</v>
      </c>
      <c r="L150" s="43">
        <v>0.95</v>
      </c>
    </row>
    <row r="151" spans="1:12" ht="14.4">
      <c r="A151" s="23"/>
      <c r="B151" s="15"/>
      <c r="C151" s="11"/>
      <c r="D151" s="7" t="s">
        <v>66</v>
      </c>
      <c r="E151" s="42" t="s">
        <v>67</v>
      </c>
      <c r="F151" s="43">
        <v>100</v>
      </c>
      <c r="G151" s="43">
        <v>0.5</v>
      </c>
      <c r="H151" s="43">
        <v>0</v>
      </c>
      <c r="I151" s="43">
        <v>1.8</v>
      </c>
      <c r="J151" s="43">
        <v>9.1</v>
      </c>
      <c r="K151" s="44">
        <v>3</v>
      </c>
      <c r="L151" s="43">
        <v>12</v>
      </c>
    </row>
    <row r="152" spans="1:12" ht="14.4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620</v>
      </c>
      <c r="G155" s="19">
        <f t="shared" ref="G155:J155" si="62">SUM(G147:G154)</f>
        <v>24.34</v>
      </c>
      <c r="H155" s="19">
        <f t="shared" si="62"/>
        <v>18.3</v>
      </c>
      <c r="I155" s="19">
        <f t="shared" si="62"/>
        <v>85.2</v>
      </c>
      <c r="J155" s="19">
        <f t="shared" si="62"/>
        <v>599.48</v>
      </c>
      <c r="K155" s="25"/>
      <c r="L155" s="19">
        <f t="shared" ref="L155" si="63">SUM(L147:L154)</f>
        <v>71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620</v>
      </c>
      <c r="G166" s="32">
        <f t="shared" ref="G166" si="66">G155+G165</f>
        <v>24.34</v>
      </c>
      <c r="H166" s="32">
        <f t="shared" ref="H166" si="67">H155+H165</f>
        <v>18.3</v>
      </c>
      <c r="I166" s="32">
        <f t="shared" ref="I166" si="68">I155+I165</f>
        <v>85.2</v>
      </c>
      <c r="J166" s="32">
        <f t="shared" ref="J166:L166" si="69">J155+J165</f>
        <v>599.48</v>
      </c>
      <c r="K166" s="32"/>
      <c r="L166" s="32">
        <f t="shared" si="69"/>
        <v>71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39" t="s">
        <v>68</v>
      </c>
      <c r="F167" s="40">
        <v>200</v>
      </c>
      <c r="G167" s="40">
        <v>9.4499999999999993</v>
      </c>
      <c r="H167" s="40">
        <v>7.35</v>
      </c>
      <c r="I167" s="40">
        <v>14.55</v>
      </c>
      <c r="J167" s="40">
        <v>166.5</v>
      </c>
      <c r="K167" s="41">
        <v>11</v>
      </c>
      <c r="L167" s="40">
        <v>30.79</v>
      </c>
    </row>
    <row r="168" spans="1:12" ht="14.4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30</v>
      </c>
      <c r="E169" s="42" t="s">
        <v>45</v>
      </c>
      <c r="F169" s="43">
        <v>200</v>
      </c>
      <c r="G169" s="43">
        <v>1</v>
      </c>
      <c r="H169" s="43">
        <v>0.2</v>
      </c>
      <c r="I169" s="43">
        <v>20.2</v>
      </c>
      <c r="J169" s="43">
        <v>92</v>
      </c>
      <c r="K169" s="44">
        <v>18</v>
      </c>
      <c r="L169" s="43">
        <v>14.26</v>
      </c>
    </row>
    <row r="170" spans="1:12" ht="14.4">
      <c r="A170" s="23"/>
      <c r="B170" s="15"/>
      <c r="C170" s="11"/>
      <c r="D170" s="7" t="s">
        <v>23</v>
      </c>
      <c r="E170" s="42" t="s">
        <v>44</v>
      </c>
      <c r="F170" s="43">
        <v>30</v>
      </c>
      <c r="G170" s="43">
        <v>1.8</v>
      </c>
      <c r="H170" s="43">
        <v>0.6</v>
      </c>
      <c r="I170" s="43">
        <v>12.54</v>
      </c>
      <c r="J170" s="43">
        <v>64.28</v>
      </c>
      <c r="K170" s="44">
        <v>17</v>
      </c>
      <c r="L170" s="43">
        <v>0.95</v>
      </c>
    </row>
    <row r="171" spans="1:12" ht="14.4">
      <c r="A171" s="23"/>
      <c r="B171" s="15"/>
      <c r="C171" s="11"/>
      <c r="D171" s="7" t="s">
        <v>24</v>
      </c>
      <c r="E171" s="42" t="s">
        <v>70</v>
      </c>
      <c r="F171" s="43">
        <v>150</v>
      </c>
      <c r="G171" s="43">
        <v>0.6</v>
      </c>
      <c r="H171" s="43">
        <v>0.46</v>
      </c>
      <c r="I171" s="43">
        <v>14.7</v>
      </c>
      <c r="J171" s="43">
        <v>68.260000000000005</v>
      </c>
      <c r="K171" s="44">
        <v>16</v>
      </c>
      <c r="L171" s="43">
        <v>16.7</v>
      </c>
    </row>
    <row r="172" spans="1:12" ht="14.4">
      <c r="A172" s="23"/>
      <c r="B172" s="15"/>
      <c r="C172" s="11"/>
      <c r="D172" s="6" t="s">
        <v>54</v>
      </c>
      <c r="E172" s="42" t="s">
        <v>69</v>
      </c>
      <c r="F172" s="43">
        <v>10</v>
      </c>
      <c r="G172" s="43">
        <v>0.1</v>
      </c>
      <c r="H172" s="43">
        <v>8.3000000000000007</v>
      </c>
      <c r="I172" s="43">
        <v>0.1</v>
      </c>
      <c r="J172" s="43">
        <v>74.900000000000006</v>
      </c>
      <c r="K172" s="44">
        <v>2</v>
      </c>
      <c r="L172" s="43">
        <v>8.3000000000000007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590</v>
      </c>
      <c r="G175" s="19">
        <f t="shared" ref="G175:J175" si="70">SUM(G167:G174)</f>
        <v>12.95</v>
      </c>
      <c r="H175" s="19">
        <f t="shared" si="70"/>
        <v>16.910000000000004</v>
      </c>
      <c r="I175" s="19">
        <f t="shared" si="70"/>
        <v>62.089999999999996</v>
      </c>
      <c r="J175" s="19">
        <f t="shared" si="70"/>
        <v>465.93999999999994</v>
      </c>
      <c r="K175" s="25"/>
      <c r="L175" s="19">
        <f t="shared" ref="L175" si="71">SUM(L167:L174)</f>
        <v>71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590</v>
      </c>
      <c r="G186" s="32">
        <f t="shared" ref="G186" si="74">G175+G185</f>
        <v>12.95</v>
      </c>
      <c r="H186" s="32">
        <f t="shared" ref="H186" si="75">H175+H185</f>
        <v>16.910000000000004</v>
      </c>
      <c r="I186" s="32">
        <f t="shared" ref="I186" si="76">I175+I185</f>
        <v>62.089999999999996</v>
      </c>
      <c r="J186" s="32">
        <f t="shared" ref="J186:L186" si="77">J175+J185</f>
        <v>465.93999999999994</v>
      </c>
      <c r="K186" s="32"/>
      <c r="L186" s="32">
        <f t="shared" si="77"/>
        <v>71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39" t="s">
        <v>58</v>
      </c>
      <c r="F187" s="40">
        <v>200</v>
      </c>
      <c r="G187" s="40">
        <v>27.3</v>
      </c>
      <c r="H187" s="40">
        <v>7.9</v>
      </c>
      <c r="I187" s="40">
        <v>34.700000000000003</v>
      </c>
      <c r="J187" s="40">
        <v>318.8</v>
      </c>
      <c r="K187" s="41">
        <v>14</v>
      </c>
      <c r="L187" s="40">
        <v>34.409999999999997</v>
      </c>
    </row>
    <row r="188" spans="1:12" ht="14.4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>
        <v>18</v>
      </c>
      <c r="L189" s="43">
        <v>17</v>
      </c>
    </row>
    <row r="190" spans="1:12" ht="14.4">
      <c r="A190" s="23"/>
      <c r="B190" s="15"/>
      <c r="C190" s="11"/>
      <c r="D190" s="7" t="s">
        <v>23</v>
      </c>
      <c r="E190" s="42" t="s">
        <v>44</v>
      </c>
      <c r="F190" s="43">
        <v>30</v>
      </c>
      <c r="G190" s="43">
        <v>1.8</v>
      </c>
      <c r="H190" s="43">
        <v>0.6</v>
      </c>
      <c r="I190" s="43">
        <v>12.54</v>
      </c>
      <c r="J190" s="43">
        <v>64.28</v>
      </c>
      <c r="K190" s="44">
        <v>17</v>
      </c>
      <c r="L190" s="43">
        <v>0.95</v>
      </c>
    </row>
    <row r="191" spans="1:12" ht="14.4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54</v>
      </c>
      <c r="E192" s="42" t="s">
        <v>59</v>
      </c>
      <c r="F192" s="43">
        <v>15</v>
      </c>
      <c r="G192" s="43">
        <v>3.51</v>
      </c>
      <c r="H192" s="43">
        <v>4.5</v>
      </c>
      <c r="I192" s="43">
        <v>0</v>
      </c>
      <c r="J192" s="43">
        <v>54.5</v>
      </c>
      <c r="K192" s="44">
        <v>1</v>
      </c>
      <c r="L192" s="43">
        <v>10.050000000000001</v>
      </c>
    </row>
    <row r="193" spans="1:12" ht="14.4">
      <c r="A193" s="23"/>
      <c r="B193" s="15"/>
      <c r="C193" s="11"/>
      <c r="D193" s="6"/>
      <c r="E193" s="42" t="s">
        <v>71</v>
      </c>
      <c r="F193" s="43">
        <v>60</v>
      </c>
      <c r="G193" s="43">
        <v>0.24</v>
      </c>
      <c r="H193" s="43">
        <v>0.03</v>
      </c>
      <c r="I193" s="43">
        <v>0.48</v>
      </c>
      <c r="J193" s="43">
        <v>3.6</v>
      </c>
      <c r="K193" s="44">
        <v>15</v>
      </c>
      <c r="L193" s="43">
        <v>8.59</v>
      </c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505</v>
      </c>
      <c r="G195" s="19">
        <f t="shared" ref="G195:J195" si="78">SUM(G187:G194)</f>
        <v>33.85</v>
      </c>
      <c r="H195" s="19">
        <f t="shared" si="78"/>
        <v>13.229999999999999</v>
      </c>
      <c r="I195" s="19">
        <f t="shared" si="78"/>
        <v>67.92</v>
      </c>
      <c r="J195" s="19">
        <f t="shared" si="78"/>
        <v>533.18000000000006</v>
      </c>
      <c r="K195" s="25"/>
      <c r="L195" s="19">
        <f t="shared" ref="L195" si="79">SUM(L187:L194)</f>
        <v>71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505</v>
      </c>
      <c r="G206" s="32">
        <f t="shared" ref="G206" si="82">G195+G205</f>
        <v>33.85</v>
      </c>
      <c r="H206" s="32">
        <f t="shared" ref="H206" si="83">H195+H205</f>
        <v>13.229999999999999</v>
      </c>
      <c r="I206" s="32">
        <f t="shared" ref="I206" si="84">I195+I205</f>
        <v>67.92</v>
      </c>
      <c r="J206" s="32">
        <f t="shared" ref="J206:L206" si="85">J195+J205</f>
        <v>533.18000000000006</v>
      </c>
      <c r="K206" s="32"/>
      <c r="L206" s="32">
        <f t="shared" si="85"/>
        <v>71</v>
      </c>
    </row>
    <row r="207" spans="1:12" ht="14.4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86">SUM(G207:G214)</f>
        <v>0</v>
      </c>
      <c r="H215" s="19">
        <f t="shared" si="86"/>
        <v>0</v>
      </c>
      <c r="I215" s="19">
        <f t="shared" si="86"/>
        <v>0</v>
      </c>
      <c r="J215" s="19">
        <f t="shared" si="86"/>
        <v>0</v>
      </c>
      <c r="K215" s="25"/>
      <c r="L215" s="19">
        <f t="shared" ref="L215" si="87">SUM(L207:L214)</f>
        <v>0</v>
      </c>
    </row>
    <row r="216" spans="1:12" ht="14.4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" thickBot="1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0</v>
      </c>
      <c r="G226" s="32">
        <f t="shared" ref="G226:J226" si="90">G215+G225</f>
        <v>0</v>
      </c>
      <c r="H226" s="32">
        <f t="shared" si="90"/>
        <v>0</v>
      </c>
      <c r="I226" s="32">
        <f t="shared" si="90"/>
        <v>0</v>
      </c>
      <c r="J226" s="32">
        <f t="shared" si="90"/>
        <v>0</v>
      </c>
      <c r="K226" s="32"/>
      <c r="L226" s="32">
        <f t="shared" ref="L226" si="91">L215+L225</f>
        <v>0</v>
      </c>
    </row>
    <row r="227" spans="1:12" ht="14.4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4.4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4.4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4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0</v>
      </c>
      <c r="G246" s="32">
        <f t="shared" ref="G246:J246" si="96">G235+G245</f>
        <v>0</v>
      </c>
      <c r="H246" s="32">
        <f t="shared" si="96"/>
        <v>0</v>
      </c>
      <c r="I246" s="32">
        <f t="shared" si="96"/>
        <v>0</v>
      </c>
      <c r="J246" s="32">
        <f t="shared" si="96"/>
        <v>0</v>
      </c>
      <c r="K246" s="32"/>
      <c r="L246" s="32">
        <f t="shared" ref="L246" si="97">L235+L245</f>
        <v>0</v>
      </c>
    </row>
    <row r="247" spans="1:12" ht="14.4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4.4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98">SUM(G247:G254)</f>
        <v>0</v>
      </c>
      <c r="H255" s="19">
        <f t="shared" si="98"/>
        <v>0</v>
      </c>
      <c r="I255" s="19">
        <f t="shared" si="98"/>
        <v>0</v>
      </c>
      <c r="J255" s="19">
        <f t="shared" si="98"/>
        <v>0</v>
      </c>
      <c r="K255" s="25"/>
      <c r="L255" s="19">
        <f t="shared" ref="L255" si="99">SUM(L247:L254)</f>
        <v>0</v>
      </c>
    </row>
    <row r="256" spans="1:12" ht="14.4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4.4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0</v>
      </c>
      <c r="G266" s="32">
        <f t="shared" ref="G266:J266" si="102">G255+G265</f>
        <v>0</v>
      </c>
      <c r="H266" s="32">
        <f t="shared" si="102"/>
        <v>0</v>
      </c>
      <c r="I266" s="32">
        <f t="shared" si="102"/>
        <v>0</v>
      </c>
      <c r="J266" s="32">
        <f t="shared" si="102"/>
        <v>0</v>
      </c>
      <c r="K266" s="32"/>
      <c r="L266" s="32">
        <f t="shared" ref="L266" si="103">L255+L265</f>
        <v>0</v>
      </c>
    </row>
    <row r="267" spans="1:12" ht="14.4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4.4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4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4.4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4.4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4.4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4.4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4.4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4.4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4.4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4.4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4.4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4.4">
      <c r="A307" s="20">
        <v>4</v>
      </c>
      <c r="B307" s="21">
        <v>1</v>
      </c>
      <c r="C307" s="22" t="s">
        <v>20</v>
      </c>
      <c r="D307" s="5" t="s">
        <v>21</v>
      </c>
      <c r="E307" s="39"/>
      <c r="F307" s="40"/>
      <c r="G307" s="40"/>
      <c r="H307" s="40"/>
      <c r="I307" s="40"/>
      <c r="J307" s="40"/>
      <c r="K307" s="41"/>
      <c r="L307" s="40"/>
    </row>
    <row r="308" spans="1:12" ht="14.4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>
      <c r="A309" s="23"/>
      <c r="B309" s="15"/>
      <c r="C309" s="11"/>
      <c r="D309" s="7" t="s">
        <v>22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4.4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4.4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>
      <c r="A315" s="24"/>
      <c r="B315" s="17"/>
      <c r="C315" s="8"/>
      <c r="D315" s="18" t="s">
        <v>33</v>
      </c>
      <c r="E315" s="9"/>
      <c r="F315" s="19">
        <f>SUM(F307:F314)</f>
        <v>0</v>
      </c>
      <c r="G315" s="19">
        <f t="shared" ref="G315:J315" si="116">SUM(G307:G314)</f>
        <v>0</v>
      </c>
      <c r="H315" s="19">
        <f t="shared" si="116"/>
        <v>0</v>
      </c>
      <c r="I315" s="19">
        <f t="shared" si="116"/>
        <v>0</v>
      </c>
      <c r="J315" s="19">
        <f t="shared" si="116"/>
        <v>0</v>
      </c>
      <c r="K315" s="25"/>
      <c r="L315" s="19">
        <f t="shared" ref="L315" si="117">SUM(L307:L314)</f>
        <v>0</v>
      </c>
    </row>
    <row r="316" spans="1:12" ht="14.4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4.4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4.4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4.4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4.4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118">SUM(G316:G324)</f>
        <v>0</v>
      </c>
      <c r="H325" s="19">
        <f t="shared" si="118"/>
        <v>0</v>
      </c>
      <c r="I325" s="19">
        <f t="shared" si="118"/>
        <v>0</v>
      </c>
      <c r="J325" s="19">
        <f t="shared" si="118"/>
        <v>0</v>
      </c>
      <c r="K325" s="25"/>
      <c r="L325" s="19">
        <f t="shared" ref="L325" si="119">SUM(L316:L324)</f>
        <v>0</v>
      </c>
    </row>
    <row r="326" spans="1:12" ht="15" thickBot="1">
      <c r="A326" s="29">
        <f>A307</f>
        <v>4</v>
      </c>
      <c r="B326" s="30">
        <f>B307</f>
        <v>1</v>
      </c>
      <c r="C326" s="51" t="s">
        <v>4</v>
      </c>
      <c r="D326" s="52"/>
      <c r="E326" s="31"/>
      <c r="F326" s="32">
        <f>F315+F325</f>
        <v>0</v>
      </c>
      <c r="G326" s="32">
        <f t="shared" ref="G326:J326" si="120">G315+G325</f>
        <v>0</v>
      </c>
      <c r="H326" s="32">
        <f t="shared" si="120"/>
        <v>0</v>
      </c>
      <c r="I326" s="32">
        <f t="shared" si="120"/>
        <v>0</v>
      </c>
      <c r="J326" s="32">
        <f t="shared" si="120"/>
        <v>0</v>
      </c>
      <c r="K326" s="32"/>
      <c r="L326" s="32">
        <f t="shared" ref="L326" si="121">L315+L325</f>
        <v>0</v>
      </c>
    </row>
    <row r="327" spans="1:12" ht="14.4">
      <c r="A327" s="14">
        <v>4</v>
      </c>
      <c r="B327" s="15">
        <v>2</v>
      </c>
      <c r="C327" s="22" t="s">
        <v>20</v>
      </c>
      <c r="D327" s="5" t="s">
        <v>21</v>
      </c>
      <c r="E327" s="39"/>
      <c r="F327" s="40"/>
      <c r="G327" s="40"/>
      <c r="H327" s="40"/>
      <c r="I327" s="40"/>
      <c r="J327" s="40"/>
      <c r="K327" s="41"/>
      <c r="L327" s="40"/>
    </row>
    <row r="328" spans="1:12" ht="14.4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>
      <c r="A329" s="14"/>
      <c r="B329" s="15"/>
      <c r="C329" s="11"/>
      <c r="D329" s="7" t="s">
        <v>22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>
      <c r="A330" s="14"/>
      <c r="B330" s="15"/>
      <c r="C330" s="11"/>
      <c r="D330" s="7" t="s">
        <v>23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4.4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4.4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4.4">
      <c r="A335" s="16"/>
      <c r="B335" s="17"/>
      <c r="C335" s="8"/>
      <c r="D335" s="18" t="s">
        <v>33</v>
      </c>
      <c r="E335" s="9"/>
      <c r="F335" s="19">
        <f>SUM(F327:F334)</f>
        <v>0</v>
      </c>
      <c r="G335" s="19">
        <f t="shared" ref="G335:J335" si="122">SUM(G327:G334)</f>
        <v>0</v>
      </c>
      <c r="H335" s="19">
        <f t="shared" si="122"/>
        <v>0</v>
      </c>
      <c r="I335" s="19">
        <f t="shared" si="122"/>
        <v>0</v>
      </c>
      <c r="J335" s="19">
        <f t="shared" si="122"/>
        <v>0</v>
      </c>
      <c r="K335" s="25"/>
      <c r="L335" s="19">
        <f t="shared" ref="L335" si="123">SUM(L327:L334)</f>
        <v>0</v>
      </c>
    </row>
    <row r="336" spans="1:12" ht="14.4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4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4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24">SUM(G336:G344)</f>
        <v>0</v>
      </c>
      <c r="H345" s="19">
        <f t="shared" si="124"/>
        <v>0</v>
      </c>
      <c r="I345" s="19">
        <f t="shared" si="124"/>
        <v>0</v>
      </c>
      <c r="J345" s="19">
        <f t="shared" si="124"/>
        <v>0</v>
      </c>
      <c r="K345" s="25"/>
      <c r="L345" s="19">
        <f t="shared" ref="L345" si="125">SUM(L336:L344)</f>
        <v>0</v>
      </c>
    </row>
    <row r="346" spans="1:12" ht="15" thickBot="1">
      <c r="A346" s="33">
        <f>A327</f>
        <v>4</v>
      </c>
      <c r="B346" s="33">
        <f>B327</f>
        <v>2</v>
      </c>
      <c r="C346" s="51" t="s">
        <v>4</v>
      </c>
      <c r="D346" s="52"/>
      <c r="E346" s="31"/>
      <c r="F346" s="32">
        <f>F335+F345</f>
        <v>0</v>
      </c>
      <c r="G346" s="32">
        <f t="shared" ref="G346:J346" si="126">G335+G345</f>
        <v>0</v>
      </c>
      <c r="H346" s="32">
        <f t="shared" si="126"/>
        <v>0</v>
      </c>
      <c r="I346" s="32">
        <f t="shared" si="126"/>
        <v>0</v>
      </c>
      <c r="J346" s="32">
        <f t="shared" si="126"/>
        <v>0</v>
      </c>
      <c r="K346" s="32"/>
      <c r="L346" s="32">
        <f t="shared" ref="L346" si="127">L335+L345</f>
        <v>0</v>
      </c>
    </row>
    <row r="347" spans="1:12" ht="14.4">
      <c r="A347" s="20">
        <v>4</v>
      </c>
      <c r="B347" s="21">
        <v>3</v>
      </c>
      <c r="C347" s="22" t="s">
        <v>20</v>
      </c>
      <c r="D347" s="5" t="s">
        <v>21</v>
      </c>
      <c r="E347" s="39"/>
      <c r="F347" s="40"/>
      <c r="G347" s="40"/>
      <c r="H347" s="40"/>
      <c r="I347" s="40"/>
      <c r="J347" s="40"/>
      <c r="K347" s="41"/>
      <c r="L347" s="40"/>
    </row>
    <row r="348" spans="1:12" ht="14.4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4.4">
      <c r="A349" s="23"/>
      <c r="B349" s="15"/>
      <c r="C349" s="11"/>
      <c r="D349" s="7" t="s">
        <v>22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.75" customHeight="1">
      <c r="A350" s="23"/>
      <c r="B350" s="15"/>
      <c r="C350" s="11"/>
      <c r="D350" s="7" t="s">
        <v>23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4.4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4.4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>
      <c r="A355" s="24"/>
      <c r="B355" s="17"/>
      <c r="C355" s="8"/>
      <c r="D355" s="18" t="s">
        <v>33</v>
      </c>
      <c r="E355" s="9"/>
      <c r="F355" s="19">
        <f>SUM(F347:F354)</f>
        <v>0</v>
      </c>
      <c r="G355" s="19">
        <f t="shared" ref="G355:J355" si="128">SUM(G347:G354)</f>
        <v>0</v>
      </c>
      <c r="H355" s="19">
        <f t="shared" si="128"/>
        <v>0</v>
      </c>
      <c r="I355" s="19">
        <f t="shared" si="128"/>
        <v>0</v>
      </c>
      <c r="J355" s="19">
        <f t="shared" si="128"/>
        <v>0</v>
      </c>
      <c r="K355" s="25"/>
      <c r="L355" s="19">
        <f t="shared" ref="L355" si="129">SUM(L347:L354)</f>
        <v>0</v>
      </c>
    </row>
    <row r="356" spans="1:12" ht="14.4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4.4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30">SUM(G356:G364)</f>
        <v>0</v>
      </c>
      <c r="H365" s="19">
        <f t="shared" si="130"/>
        <v>0</v>
      </c>
      <c r="I365" s="19">
        <f t="shared" si="130"/>
        <v>0</v>
      </c>
      <c r="J365" s="19">
        <f t="shared" si="130"/>
        <v>0</v>
      </c>
      <c r="K365" s="25"/>
      <c r="L365" s="19">
        <f t="shared" ref="L365" si="131">SUM(L356:L364)</f>
        <v>0</v>
      </c>
    </row>
    <row r="366" spans="1:12" ht="15" thickBot="1">
      <c r="A366" s="29">
        <f>A347</f>
        <v>4</v>
      </c>
      <c r="B366" s="30">
        <f>B347</f>
        <v>3</v>
      </c>
      <c r="C366" s="51" t="s">
        <v>4</v>
      </c>
      <c r="D366" s="52"/>
      <c r="E366" s="31"/>
      <c r="F366" s="32">
        <f>F355+F365</f>
        <v>0</v>
      </c>
      <c r="G366" s="32">
        <f t="shared" ref="G366:J366" si="132">G355+G365</f>
        <v>0</v>
      </c>
      <c r="H366" s="32">
        <f t="shared" si="132"/>
        <v>0</v>
      </c>
      <c r="I366" s="32">
        <f t="shared" si="132"/>
        <v>0</v>
      </c>
      <c r="J366" s="32">
        <f t="shared" si="132"/>
        <v>0</v>
      </c>
      <c r="K366" s="32"/>
      <c r="L366" s="32">
        <f t="shared" ref="L366" si="133">L355+L365</f>
        <v>0</v>
      </c>
    </row>
    <row r="367" spans="1:12" ht="14.4">
      <c r="A367" s="20">
        <v>4</v>
      </c>
      <c r="B367" s="21">
        <v>4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4.4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4.4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4.4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4.4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4.4">
      <c r="A375" s="24"/>
      <c r="B375" s="17"/>
      <c r="C375" s="8"/>
      <c r="D375" s="18" t="s">
        <v>33</v>
      </c>
      <c r="E375" s="9"/>
      <c r="F375" s="19">
        <f>SUM(F367:F374)</f>
        <v>0</v>
      </c>
      <c r="G375" s="19">
        <f t="shared" ref="G375:J375" si="134">SUM(G367:G374)</f>
        <v>0</v>
      </c>
      <c r="H375" s="19">
        <f t="shared" si="134"/>
        <v>0</v>
      </c>
      <c r="I375" s="19">
        <f t="shared" si="134"/>
        <v>0</v>
      </c>
      <c r="J375" s="19">
        <f t="shared" si="134"/>
        <v>0</v>
      </c>
      <c r="K375" s="25"/>
      <c r="L375" s="19">
        <f t="shared" ref="L375" si="135">SUM(L367:L374)</f>
        <v>0</v>
      </c>
    </row>
    <row r="376" spans="1:12" ht="14.4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4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4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36">SUM(G376:G384)</f>
        <v>0</v>
      </c>
      <c r="H385" s="19">
        <f t="shared" si="136"/>
        <v>0</v>
      </c>
      <c r="I385" s="19">
        <f t="shared" si="136"/>
        <v>0</v>
      </c>
      <c r="J385" s="19">
        <f t="shared" si="136"/>
        <v>0</v>
      </c>
      <c r="K385" s="25"/>
      <c r="L385" s="19">
        <f t="shared" ref="L385" si="137">SUM(L376:L384)</f>
        <v>0</v>
      </c>
    </row>
    <row r="386" spans="1:12" ht="15" thickBot="1">
      <c r="A386" s="29">
        <f>A367</f>
        <v>4</v>
      </c>
      <c r="B386" s="30">
        <f>B367</f>
        <v>4</v>
      </c>
      <c r="C386" s="51" t="s">
        <v>4</v>
      </c>
      <c r="D386" s="52"/>
      <c r="E386" s="31"/>
      <c r="F386" s="32">
        <f>F375+F385</f>
        <v>0</v>
      </c>
      <c r="G386" s="32">
        <f t="shared" ref="G386:J386" si="138">G375+G385</f>
        <v>0</v>
      </c>
      <c r="H386" s="32">
        <f t="shared" si="138"/>
        <v>0</v>
      </c>
      <c r="I386" s="32">
        <f t="shared" si="138"/>
        <v>0</v>
      </c>
      <c r="J386" s="32">
        <f t="shared" si="138"/>
        <v>0</v>
      </c>
      <c r="K386" s="32"/>
      <c r="L386" s="32">
        <f t="shared" ref="L386" si="139">L375+L385</f>
        <v>0</v>
      </c>
    </row>
    <row r="387" spans="1:12" ht="14.4">
      <c r="A387" s="20">
        <v>4</v>
      </c>
      <c r="B387" s="21">
        <v>5</v>
      </c>
      <c r="C387" s="22" t="s">
        <v>20</v>
      </c>
      <c r="D387" s="5" t="s">
        <v>21</v>
      </c>
      <c r="E387" s="39"/>
      <c r="F387" s="40"/>
      <c r="G387" s="40"/>
      <c r="H387" s="40"/>
      <c r="I387" s="40"/>
      <c r="J387" s="40"/>
      <c r="K387" s="41"/>
      <c r="L387" s="40"/>
    </row>
    <row r="388" spans="1:12" ht="14.4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4.4">
      <c r="A389" s="23"/>
      <c r="B389" s="15"/>
      <c r="C389" s="11"/>
      <c r="D389" s="7" t="s">
        <v>22</v>
      </c>
      <c r="E389" s="42"/>
      <c r="F389" s="43"/>
      <c r="G389" s="43"/>
      <c r="H389" s="43"/>
      <c r="I389" s="43"/>
      <c r="J389" s="43"/>
      <c r="K389" s="44"/>
      <c r="L389" s="43"/>
    </row>
    <row r="390" spans="1:12" ht="14.4">
      <c r="A390" s="23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4.4">
      <c r="A391" s="23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4.4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4.4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4.4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>
      <c r="A395" s="24"/>
      <c r="B395" s="17"/>
      <c r="C395" s="8"/>
      <c r="D395" s="18" t="s">
        <v>33</v>
      </c>
      <c r="E395" s="9"/>
      <c r="F395" s="19">
        <f>SUM(F387:F394)</f>
        <v>0</v>
      </c>
      <c r="G395" s="19">
        <f t="shared" ref="G395:J395" si="140">SUM(G387:G394)</f>
        <v>0</v>
      </c>
      <c r="H395" s="19">
        <f t="shared" si="140"/>
        <v>0</v>
      </c>
      <c r="I395" s="19">
        <f t="shared" si="140"/>
        <v>0</v>
      </c>
      <c r="J395" s="19">
        <f t="shared" si="140"/>
        <v>0</v>
      </c>
      <c r="K395" s="25"/>
      <c r="L395" s="19">
        <f t="shared" ref="L395" si="141">SUM(L387:L394)</f>
        <v>0</v>
      </c>
    </row>
    <row r="396" spans="1:12" ht="14.4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4.4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4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4.4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4.4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4.4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4.4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4.4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42">SUM(G396:G404)</f>
        <v>0</v>
      </c>
      <c r="H405" s="19">
        <f t="shared" si="142"/>
        <v>0</v>
      </c>
      <c r="I405" s="19">
        <f t="shared" si="142"/>
        <v>0</v>
      </c>
      <c r="J405" s="19">
        <f t="shared" si="142"/>
        <v>0</v>
      </c>
      <c r="K405" s="25"/>
      <c r="L405" s="19">
        <f t="shared" ref="L405" si="143">SUM(L396:L404)</f>
        <v>0</v>
      </c>
    </row>
    <row r="406" spans="1:12" ht="15" thickBot="1">
      <c r="A406" s="29">
        <f>A387</f>
        <v>4</v>
      </c>
      <c r="B406" s="30">
        <f>B387</f>
        <v>5</v>
      </c>
      <c r="C406" s="51" t="s">
        <v>4</v>
      </c>
      <c r="D406" s="52"/>
      <c r="E406" s="31"/>
      <c r="F406" s="32">
        <f>F395+F405</f>
        <v>0</v>
      </c>
      <c r="G406" s="32">
        <f t="shared" ref="G406:J406" si="144">G395+G405</f>
        <v>0</v>
      </c>
      <c r="H406" s="32">
        <f t="shared" si="144"/>
        <v>0</v>
      </c>
      <c r="I406" s="32">
        <f t="shared" si="144"/>
        <v>0</v>
      </c>
      <c r="J406" s="32">
        <f t="shared" si="144"/>
        <v>0</v>
      </c>
      <c r="K406" s="32"/>
      <c r="L406" s="32">
        <f t="shared" ref="L406" si="145">L395+L405</f>
        <v>0</v>
      </c>
    </row>
    <row r="407" spans="1:12" ht="13.8" thickBot="1">
      <c r="A407" s="27"/>
      <c r="B407" s="28"/>
      <c r="C407" s="56" t="s">
        <v>5</v>
      </c>
      <c r="D407" s="56"/>
      <c r="E407" s="56"/>
      <c r="F407" s="34">
        <f>SUMIF($C:$C,"Итого за день:",F:F)/COUNTIFS($C:$C,"Итого за день:",F:F,"&gt;0")</f>
        <v>557</v>
      </c>
      <c r="G407" s="34">
        <f>SUMIF($C:$C,"Итого за день:",G:G)/COUNTIFS($C:$C,"Итого за день:",G:G,"&gt;0")</f>
        <v>24.098999999999997</v>
      </c>
      <c r="H407" s="34">
        <f>SUMIF($C:$C,"Итого за день:",H:H)/COUNTIFS($C:$C,"Итого за день:",H:H,"&gt;0")</f>
        <v>4519.2250000000013</v>
      </c>
      <c r="I407" s="34">
        <f>SUMIF($C:$C,"Итого за день:",I:I)/COUNTIFS($C:$C,"Итого за день:",I:I,"&gt;0")</f>
        <v>71.353000000000009</v>
      </c>
      <c r="J407" s="34">
        <f>SUMIF($C:$C,"Итого за день:",J:J)/COUNTIFS($C:$C,"Итого за день:",J:J,"&gt;0")</f>
        <v>543.61099999999999</v>
      </c>
      <c r="K407" s="34"/>
      <c r="L407" s="34">
        <f>SUMIF($C:$C,"Итого за день:",L:L)/COUNTIFS($C:$C,"Итого за день:",L:L,"&gt;0")</f>
        <v>71</v>
      </c>
    </row>
  </sheetData>
  <mergeCells count="24"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  <mergeCell ref="C1:E1"/>
    <mergeCell ref="H1:K1"/>
    <mergeCell ref="H2:K2"/>
    <mergeCell ref="C46:D46"/>
    <mergeCell ref="C66:D66"/>
    <mergeCell ref="C86:D86"/>
    <mergeCell ref="C106:D106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Рыбалко</cp:lastModifiedBy>
  <dcterms:created xsi:type="dcterms:W3CDTF">2022-05-16T14:23:56Z</dcterms:created>
  <dcterms:modified xsi:type="dcterms:W3CDTF">2023-10-14T14:14:26Z</dcterms:modified>
</cp:coreProperties>
</file>